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10230" yWindow="-15" windowWidth="10275" windowHeight="7470"/>
  </bookViews>
  <sheets>
    <sheet name="ESF_DET" sheetId="1" r:id="rId1"/>
  </sheets>
  <definedNames>
    <definedName name="_xlnm.Print_Area" localSheetId="0">ESF_DET!$B$2:$G$82</definedName>
    <definedName name="_xlnm.Print_Titles" localSheetId="0">ESF_DET!$2:$6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<sst xmlns="http://schemas.openxmlformats.org/spreadsheetml/2006/main" count="132" uniqueCount="129">
  <si>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</si>
  <si>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</si>
  <si>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</si>
  <si>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</si>
  <si>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</si>
  <si>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</si>
  <si>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</si>
  <si>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</si>
  <si>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</si>
  <si>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</si>
  <si>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</si>
  <si>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</si>
  <si>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</si>
  <si>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</si>
  <si>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</si>
  <si>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</si>
  <si>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</si>
  <si>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</si>
  <si>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</si>
  <si>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</si>
  <si>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</si>
  <si>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</si>
  <si>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</si>
  <si>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</si>
  <si>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</si>
  <si>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</si>
  <si>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</si>
  <si>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</si>
  <si>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</si>
  <si>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</si>
  <si>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</si>
  <si>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</si>
  <si>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</si>
  <si>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</si>
  <si>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</si>
  <si>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</si>
  <si>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</si>
  <si>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</si>
  <si>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</si>
  <si>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</si>
  <si>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</si>
  <si>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</si>
  <si>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</si>
  <si>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</si>
  <si>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</si>
  <si>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</si>
  <si>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</si>
  <si>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</si>
  <si>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</si>
  <si>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</si>
  <si>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</si>
  <si>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</si>
  <si>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</si>
  <si>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</si>
  <si>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</si>
  <si>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</si>
  <si>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</si>
  <si>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</si>
  <si>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</si>
  <si>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</si>
  <si>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</si>
  <si>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</si>
  <si>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</si>
  <si>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</si>
  <si>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</si>
  <si>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</si>
  <si>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</si>
  <si>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</si>
  <si>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</si>
  <si>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</si>
  <si>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</si>
  <si>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</si>
  <si>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</si>
  <si>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</si>
  <si>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</si>
  <si>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</si>
  <si>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</si>
  <si>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</si>
  <si>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</si>
  <si>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</si>
  <si>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</si>
  <si>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</si>
  <si>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</si>
  <si>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</si>
  <si>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</si>
  <si>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</si>
  <si>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</si>
  <si>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</si>
  <si>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</si>
  <si>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</si>
  <si>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</si>
  <si>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</si>
  <si>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</si>
  <si>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</si>
  <si>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</si>
  <si>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</si>
  <si>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</si>
  <si>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</si>
  <si>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</si>
  <si>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</si>
  <si>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</si>
  <si>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</si>
  <si>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</si>
  <si>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</si>
  <si>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</si>
  <si>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</si>
  <si>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</si>
  <si>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</si>
  <si>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</si>
  <si>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</si>
  <si>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</si>
  <si>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</si>
  <si>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</si>
  <si>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</si>
  <si>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</si>
  <si>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</si>
  <si>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</si>
  <si>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</si>
  <si>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</si>
  <si>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</si>
  <si>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</si>
  <si>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</si>
  <si>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</si>
  <si>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UNIVERSIDAD TECNOLOGICA DE LA BABICORA</t>
  </si>
  <si>
    <t>Al 31 de Diciembre de 2021 y al 31 de Diciembre de 2022 (b)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</si>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</sst>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9" fillId="0" borderId="0" xfId="0" applyNumberFormat="1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80" zoomScale="90" zoomScaleNormal="90" workbookViewId="0">
      <selection activeCell="B2" sqref="B2:G88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2" t="s">
        <v>123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3">
      <c r="B4" s="38" t="s">
        <v>124</v>
      </c>
      <c r="C4" s="39"/>
      <c r="D4" s="39"/>
      <c r="E4" s="39"/>
      <c r="F4" s="39"/>
      <c r="G4" s="40"/>
    </row>
    <row r="5" spans="2:8" thickBot="1" x14ac:dyDescent="0.35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8066838.8700000001</v>
      </c>
      <c r="D9" s="20">
        <f>SUM(D10:D16)</f>
        <v>7748185.5</v>
      </c>
      <c r="E9" s="11" t="s">
        <v>9</v>
      </c>
      <c r="F9" s="20">
        <f>SUM(F10:F18)</f>
        <v>12461267.489999998</v>
      </c>
      <c r="G9" s="20">
        <f>SUM(G10:G18)</f>
        <v>10762737.18</v>
      </c>
    </row>
    <row r="10" spans="2:8" x14ac:dyDescent="0.25">
      <c r="B10" s="12" t="s">
        <v>10</v>
      </c>
      <c r="C10" s="26">
        <v>10000</v>
      </c>
      <c r="D10" s="26">
        <v>10000</v>
      </c>
      <c r="E10" s="13" t="s">
        <v>11</v>
      </c>
      <c r="F10" s="26">
        <v>300921.15999999997</v>
      </c>
      <c r="G10" s="26">
        <v>198298.11</v>
      </c>
    </row>
    <row r="11" spans="2:8" x14ac:dyDescent="0.25">
      <c r="B11" s="12" t="s">
        <v>12</v>
      </c>
      <c r="C11" s="26">
        <v>8056838.8700000001</v>
      </c>
      <c r="D11" s="26">
        <v>7738185.5</v>
      </c>
      <c r="E11" s="13" t="s">
        <v>13</v>
      </c>
      <c r="F11" s="26">
        <v>1231748.3799999999</v>
      </c>
      <c r="G11" s="26">
        <v>3749679.45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3703772.47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448844.43</v>
      </c>
      <c r="G16" s="26">
        <v>498470.61</v>
      </c>
    </row>
    <row r="17" spans="2:7" ht="22.9" x14ac:dyDescent="0.3">
      <c r="B17" s="10" t="s">
        <v>24</v>
      </c>
      <c r="C17" s="20">
        <f>SUM(C18:C24)</f>
        <v>7308349.5099999998</v>
      </c>
      <c r="D17" s="20">
        <f>SUM(D18:D24)</f>
        <v>6847679.6600000001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6775981.0499999998</v>
      </c>
      <c r="G18" s="26">
        <v>6316289.0099999998</v>
      </c>
    </row>
    <row r="19" spans="2:7" x14ac:dyDescent="0.25">
      <c r="B19" s="12" t="s">
        <v>28</v>
      </c>
      <c r="C19" s="26">
        <v>25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7308324.5099999998</v>
      </c>
      <c r="D20" s="26">
        <v>6847679.6600000001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14054.18</v>
      </c>
      <c r="D25" s="20">
        <f>SUM(D26:D30)</f>
        <v>2101.1799999999998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14054.18</v>
      </c>
      <c r="D26" s="26">
        <v>2101.1799999999998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94185</v>
      </c>
      <c r="D31" s="20">
        <f>SUM(D32:D36)</f>
        <v>182210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94185</v>
      </c>
      <c r="D32" s="26">
        <v>182210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26364.62</v>
      </c>
      <c r="D37" s="27">
        <v>26364.62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15509792.18</v>
      </c>
      <c r="D47" s="20">
        <f>SUM(D41,D38,D37,D31,D25,D17,D9)</f>
        <v>14806540.960000001</v>
      </c>
      <c r="E47" s="14" t="s">
        <v>83</v>
      </c>
      <c r="F47" s="20">
        <f>SUM(F42,F38,F31,F27,F26,F23,F19,F9)</f>
        <v>12461267.489999998</v>
      </c>
      <c r="G47" s="20">
        <f>SUM(G42,G38,G31,G27,G26,G23,G19,G9)</f>
        <v>10762737.18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64483574.869999997</v>
      </c>
      <c r="D52" s="26">
        <v>57495137.829999998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43240030.25</v>
      </c>
      <c r="D53" s="26">
        <v>41275301.969999999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3617393.71</v>
      </c>
      <c r="D54" s="26">
        <v>3617393.71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-37827987.32</v>
      </c>
      <c r="D55" s="26">
        <v>-32156763.600000001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12461267.489999998</v>
      </c>
      <c r="G59" s="20">
        <f>SUM(G47,G57)</f>
        <v>10762737.18</v>
      </c>
    </row>
    <row r="60" spans="2:7" ht="24" x14ac:dyDescent="0.25">
      <c r="B60" s="4" t="s">
        <v>103</v>
      </c>
      <c r="C60" s="20">
        <f>SUM(C50:C58)</f>
        <v>73513011.50999999</v>
      </c>
      <c r="D60" s="20">
        <f>SUM(D50:D58)</f>
        <v>70231069.909999996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89022803.689999998</v>
      </c>
      <c r="D62" s="20">
        <f>SUM(D47,D60)</f>
        <v>85037610.870000005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39661562.740000002</v>
      </c>
      <c r="G63" s="20">
        <f>SUM(G64:G66)</f>
        <v>39127034.740000002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39661562.740000002</v>
      </c>
      <c r="G65" s="26">
        <v>39127034.740000002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36899973.460000001</v>
      </c>
      <c r="G68" s="20">
        <f>SUM(G69:G73)</f>
        <v>35147838.949999996</v>
      </c>
    </row>
    <row r="69" spans="2:7" x14ac:dyDescent="0.25">
      <c r="B69" s="15"/>
      <c r="C69" s="23"/>
      <c r="D69" s="23"/>
      <c r="E69" s="11" t="s">
        <v>111</v>
      </c>
      <c r="F69" s="26">
        <v>1770880.51</v>
      </c>
      <c r="G69" s="26">
        <v>4451740.46</v>
      </c>
    </row>
    <row r="70" spans="2:7" x14ac:dyDescent="0.25">
      <c r="B70" s="15"/>
      <c r="C70" s="23"/>
      <c r="D70" s="23"/>
      <c r="E70" s="11" t="s">
        <v>112</v>
      </c>
      <c r="F70" s="26">
        <v>35129092.950000003</v>
      </c>
      <c r="G70" s="26">
        <v>30696098.489999998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76561536.200000003</v>
      </c>
      <c r="G79" s="20">
        <f>SUM(G63,G68,G75)</f>
        <v>74274873.689999998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89022803.689999998</v>
      </c>
      <c r="G81" s="20">
        <f>SUM(G59,G79)</f>
        <v>85037610.870000005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/>
    <row r="86" spans="2:7" s="29" customFormat="1" x14ac:dyDescent="0.25"/>
    <row r="87" spans="2:7" s="29" customFormat="1" x14ac:dyDescent="0.25">
      <c r="B87" s="31" t="s">
        <v>125</v>
      </c>
      <c r="D87" s="28"/>
      <c r="E87" s="31" t="s">
        <v>126</v>
      </c>
    </row>
    <row r="88" spans="2:7" s="29" customFormat="1" x14ac:dyDescent="0.25">
      <c r="B88" s="31" t="s">
        <v>127</v>
      </c>
      <c r="D88" s="28"/>
      <c r="E88" s="31" t="s">
        <v>128</v>
      </c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9055118110236221" bottom="0.9055118110236221" header="0.31496062992125984" footer="0.31496062992125984"/>
  <pageSetup scale="8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2023-02-03T03:01:20Z</cp:lastPrinted>
  <dcterms:created xsi:type="dcterms:W3CDTF">2020-01-08T19:54:23Z</dcterms:created>
  <dcterms:modified xsi:type="dcterms:W3CDTF">2023-02-03T03:01:22Z</dcterms:modified>
</cp:coreProperties>
</file>